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5ddd375ff1a303/Documents/Rainbows/forms for new sites/4must/2024/"/>
    </mc:Choice>
  </mc:AlternateContent>
  <xr:revisionPtr revIDLastSave="0" documentId="8_{F69F3035-7E44-4DFA-BA7B-302DBF331D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EN SLS ORDER FOR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3" l="1"/>
  <c r="E38" i="3"/>
  <c r="E35" i="3" l="1"/>
  <c r="E36" i="3"/>
  <c r="E37" i="3"/>
  <c r="E34" i="3"/>
  <c r="E149" i="3" l="1"/>
  <c r="E39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66" i="3" l="1"/>
  <c r="E172" i="3" s="1"/>
  <c r="C77" i="3"/>
  <c r="C76" i="3"/>
  <c r="C20" i="3"/>
  <c r="C74" i="3" s="1"/>
  <c r="C130" i="3"/>
  <c r="C129" i="3"/>
  <c r="C127" i="3" l="1"/>
</calcChain>
</file>

<file path=xl/sharedStrings.xml><?xml version="1.0" encoding="utf-8"?>
<sst xmlns="http://schemas.openxmlformats.org/spreadsheetml/2006/main" count="235" uniqueCount="188">
  <si>
    <t>Email:</t>
  </si>
  <si>
    <t xml:space="preserve">Tel No: </t>
  </si>
  <si>
    <t>rainbowsgb.dc@btconnect.com</t>
  </si>
  <si>
    <t>Co-ordinator:</t>
  </si>
  <si>
    <t>Name of Site:</t>
  </si>
  <si>
    <t>Address:</t>
  </si>
  <si>
    <t>Postcode:</t>
  </si>
  <si>
    <t>Tel. No:</t>
  </si>
  <si>
    <t>QTY</t>
  </si>
  <si>
    <t>CODE</t>
  </si>
  <si>
    <t>DESCRIPTION</t>
  </si>
  <si>
    <t>RAINBOWS</t>
  </si>
  <si>
    <t>SUNBEAMS</t>
  </si>
  <si>
    <t>SPECTRUM</t>
  </si>
  <si>
    <t>PRICE</t>
  </si>
  <si>
    <t>TOTAL</t>
  </si>
  <si>
    <t>D1</t>
  </si>
  <si>
    <t>S6</t>
  </si>
  <si>
    <t>S8</t>
  </si>
  <si>
    <t>S12</t>
  </si>
  <si>
    <t>SUNBEAMS BINGO ACTIVITY</t>
  </si>
  <si>
    <t>S13</t>
  </si>
  <si>
    <t>S14</t>
  </si>
  <si>
    <t>FAMILY TREE ACTIVITY</t>
  </si>
  <si>
    <t>ME PUZZLE</t>
  </si>
  <si>
    <t>S22</t>
  </si>
  <si>
    <t>S23</t>
  </si>
  <si>
    <t>S24</t>
  </si>
  <si>
    <t>CHILDS TOTE BAG</t>
  </si>
  <si>
    <t>SUNBEAMS MUSIC   CD</t>
  </si>
  <si>
    <t>SUNBEAMS CERTIFICATE</t>
  </si>
  <si>
    <t>S32</t>
  </si>
  <si>
    <t>S33</t>
  </si>
  <si>
    <t>THE HUGE BAG OF WORRIES</t>
  </si>
  <si>
    <t>TEDDY BEAR</t>
  </si>
  <si>
    <t>F1</t>
  </si>
  <si>
    <t>PARK IT HERE GAME</t>
  </si>
  <si>
    <t>G1</t>
  </si>
  <si>
    <t>OUR FAMILIES</t>
  </si>
  <si>
    <t>G2</t>
  </si>
  <si>
    <t>G3</t>
  </si>
  <si>
    <t>G4</t>
  </si>
  <si>
    <t>G5</t>
  </si>
  <si>
    <t>OUR FEELINGS</t>
  </si>
  <si>
    <t>GETTING USED TO CHANGE</t>
  </si>
  <si>
    <t>IT'S WORKING</t>
  </si>
  <si>
    <t>WHEN PEOPLE DIE</t>
  </si>
  <si>
    <t>F3</t>
  </si>
  <si>
    <t>F2</t>
  </si>
  <si>
    <t>CROSSWORD PUZZLE</t>
  </si>
  <si>
    <t>J1</t>
  </si>
  <si>
    <t>J2</t>
  </si>
  <si>
    <t>A21</t>
  </si>
  <si>
    <t>F4</t>
  </si>
  <si>
    <t>F5</t>
  </si>
  <si>
    <t>F6</t>
  </si>
  <si>
    <t>F7</t>
  </si>
  <si>
    <t>J3</t>
  </si>
  <si>
    <t>RAINBOWS COURSE CERTIFICATE</t>
  </si>
  <si>
    <t>GENERAL RESOURCES</t>
  </si>
  <si>
    <t>N6</t>
  </si>
  <si>
    <t>N5</t>
  </si>
  <si>
    <t>N9</t>
  </si>
  <si>
    <t>P1</t>
  </si>
  <si>
    <t>P3</t>
  </si>
  <si>
    <t>P5</t>
  </si>
  <si>
    <t>N10</t>
  </si>
  <si>
    <t>P7</t>
  </si>
  <si>
    <t>P8</t>
  </si>
  <si>
    <t>P9</t>
  </si>
  <si>
    <t>SUNBEAMS COORDINATOR MANUAL</t>
  </si>
  <si>
    <t>SUNBEAMS FACILITATOR HANDBOOK</t>
  </si>
  <si>
    <t>RAINBOWS FACILITATOR HANDBOOK</t>
  </si>
  <si>
    <t>RAINBOWS COORDINATOR HANDBOOK</t>
  </si>
  <si>
    <t>SPECTRUM FACILITATOR HANDBOOK</t>
  </si>
  <si>
    <t>SPECTRUM COORDINATOR HANDBOOK</t>
  </si>
  <si>
    <t>A11</t>
  </si>
  <si>
    <t>A10</t>
  </si>
  <si>
    <t>A19</t>
  </si>
  <si>
    <t>SUNBEAMS POSTER</t>
  </si>
  <si>
    <t>TORCH</t>
  </si>
  <si>
    <t>J7</t>
  </si>
  <si>
    <t>J9</t>
  </si>
  <si>
    <t>J12</t>
  </si>
  <si>
    <t>RAINBOWS CANDLE</t>
  </si>
  <si>
    <t>PENCILS ( PK OF 5 )</t>
  </si>
  <si>
    <t>M12</t>
  </si>
  <si>
    <t>WHEN SOMEBODY DIES LEAFLET</t>
  </si>
  <si>
    <t>A7</t>
  </si>
  <si>
    <t>A22</t>
  </si>
  <si>
    <t>WHAT IS RAINBOWS INFO BROCHURE</t>
  </si>
  <si>
    <t>A23</t>
  </si>
  <si>
    <t>SUPPORTING CHILDREN       LEAFLET</t>
  </si>
  <si>
    <t>PARENTS / CARERS              LEAFLET</t>
  </si>
  <si>
    <t>A24</t>
  </si>
  <si>
    <t xml:space="preserve">IMPACT                                 LEAFLET                               </t>
  </si>
  <si>
    <t>A25</t>
  </si>
  <si>
    <t>SPECTRUM                           LEAFLET</t>
  </si>
  <si>
    <t>D11</t>
  </si>
  <si>
    <t>PRAYERS &amp; ACTIVITIES</t>
  </si>
  <si>
    <t>A26</t>
  </si>
  <si>
    <t xml:space="preserve">  0161 624 2269</t>
  </si>
  <si>
    <t>PAGE 2</t>
  </si>
  <si>
    <t>PAGE 3</t>
  </si>
  <si>
    <t>PAGE 1</t>
  </si>
  <si>
    <t>J14</t>
  </si>
  <si>
    <t>RAINBOW WoW MUG</t>
  </si>
  <si>
    <t>Orders sent in - One small box</t>
  </si>
  <si>
    <t>Orders sent in - One ANO SIZE box</t>
  </si>
  <si>
    <t>Orders sent in - Two boxes</t>
  </si>
  <si>
    <t>We will always aim to use the most economical postage cost for your order.</t>
  </si>
  <si>
    <t>PACKAGE &amp; DELIVERY CHARGES:</t>
  </si>
  <si>
    <t>TOTAL:</t>
  </si>
  <si>
    <t>RAINBOWS ORDER FORM</t>
  </si>
  <si>
    <t>www.rainbowsgb.org</t>
  </si>
  <si>
    <t>Orders sent in a padded envelope (A4)</t>
  </si>
  <si>
    <t xml:space="preserve">      Thank You For Your Order</t>
  </si>
  <si>
    <t>Vat Reg No.   745829690</t>
  </si>
  <si>
    <t>Rainbows L1 - Magnetic Trading Card</t>
  </si>
  <si>
    <t>Rainbows L2 - Family Shield</t>
  </si>
  <si>
    <t>Rainbows L3 - ME Pennant &amp; Foam Puzzle</t>
  </si>
  <si>
    <t>Keepsake(s):</t>
  </si>
  <si>
    <t>Date:</t>
  </si>
  <si>
    <t>PEAKS &amp; PITS GAME</t>
  </si>
  <si>
    <t>OUR FAMILIES BOOK</t>
  </si>
  <si>
    <t>OUR FEELINGS BOOK</t>
  </si>
  <si>
    <t>GETTING USED TO CHANGE BOOK</t>
  </si>
  <si>
    <t>IT'S WORKING BOOK</t>
  </si>
  <si>
    <t>WHEN PEOPLE DIE BOOK</t>
  </si>
  <si>
    <t>I'M THUMBODY CARD</t>
  </si>
  <si>
    <t>I CELEBRATE ME CARD</t>
  </si>
  <si>
    <t>RAINBOWS POSTER</t>
  </si>
  <si>
    <t>PEAKS &amp; PITS  GAME</t>
  </si>
  <si>
    <t>A WAY TO GO GAME</t>
  </si>
  <si>
    <t>FEELINGS GAME</t>
  </si>
  <si>
    <t>MOUNTAIN OF CHANGE GAME</t>
  </si>
  <si>
    <t>SPECTRUM OF FEARS GAME</t>
  </si>
  <si>
    <t>DECLARATION OF SELF ESTEEM CARD</t>
  </si>
  <si>
    <t>SPECTRUM POSTER</t>
  </si>
  <si>
    <t>S35</t>
  </si>
  <si>
    <t>TEDDY T. SHIRT</t>
  </si>
  <si>
    <t>S36</t>
  </si>
  <si>
    <t>TEDDY WITH T.SHIRT</t>
  </si>
  <si>
    <t>A14</t>
  </si>
  <si>
    <t>SPECTRUM CERTIFICATE</t>
  </si>
  <si>
    <t>£</t>
  </si>
  <si>
    <t>GOODS</t>
  </si>
  <si>
    <t>Co Reg No. 3231375  Reg Charity No. 1058476</t>
  </si>
  <si>
    <t>Rainbows Bereavement Support GB</t>
  </si>
  <si>
    <t>Orders may only be placed by schools registered with Rainbows Bereavement Support GB</t>
  </si>
  <si>
    <t xml:space="preserve">PROFESSIONAL TRAINING FEES AS AGREED WITH YOUR RD WILL BE ADDED TO YOUR FINAL INVOICE </t>
  </si>
  <si>
    <t>PROFESSIONAL TRAINING FEES:</t>
  </si>
  <si>
    <t>UNIT PRICE</t>
  </si>
  <si>
    <t>INCL. VAT</t>
  </si>
  <si>
    <t xml:space="preserve">SUNBEAMS                                      </t>
  </si>
  <si>
    <t xml:space="preserve">SUNBEAMS + RAINBOWS 1 + 2       </t>
  </si>
  <si>
    <t xml:space="preserve">SUNBEAMS (PREV. REG SITE) -        </t>
  </si>
  <si>
    <t>PACKAGE &amp; DELIVERY CHARGES INCLUDING VAT</t>
  </si>
  <si>
    <t>RESOURCE MATERIALS ORDERED INCL VAT:</t>
  </si>
  <si>
    <t xml:space="preserve">Guidance For Parent and Carer </t>
  </si>
  <si>
    <t>B4</t>
  </si>
  <si>
    <t>Carriage will be added to your final invoice</t>
  </si>
  <si>
    <r>
      <t xml:space="preserve">RAINBOWS PROGRAMMES - RESOURCE MATERIALS - </t>
    </r>
    <r>
      <rPr>
        <b/>
        <sz val="9"/>
        <color indexed="10"/>
        <rFont val="Arial Rounded MT Bold"/>
        <family val="2"/>
      </rPr>
      <t xml:space="preserve">INCLUDING </t>
    </r>
    <r>
      <rPr>
        <b/>
        <sz val="9"/>
        <color indexed="56"/>
        <rFont val="Arial Rounded MT Bold"/>
        <family val="2"/>
      </rPr>
      <t>VAT WHERE APPLICABLE</t>
    </r>
  </si>
  <si>
    <t>Purchase Order No:</t>
  </si>
  <si>
    <t>Training Fee to be Added</t>
  </si>
  <si>
    <t xml:space="preserve">      "            </t>
  </si>
  <si>
    <t>"</t>
  </si>
  <si>
    <t xml:space="preserve">      "</t>
  </si>
  <si>
    <t xml:space="preserve">      "    </t>
  </si>
  <si>
    <t>Training Fee already paid</t>
  </si>
  <si>
    <t>Rainbows Resource Centre, Hall Lane, Maghull, Liverpool.  L31  3DZ</t>
  </si>
  <si>
    <t xml:space="preserve">FACILITATOR TRAINING MANUAL </t>
  </si>
  <si>
    <t>S9</t>
  </si>
  <si>
    <t>FACILITATOR TRAINING MANUAL</t>
  </si>
  <si>
    <t>J4</t>
  </si>
  <si>
    <t>MY CHOICE CARD</t>
  </si>
  <si>
    <t>M14</t>
  </si>
  <si>
    <t>SUNRISE CD PROGRAMME FOR THOSE WITH ALD</t>
  </si>
  <si>
    <t>SUNBEAMS PARENTS GUIDE</t>
  </si>
  <si>
    <t>WHEN SOMEBODY DIES CD + USB</t>
  </si>
  <si>
    <t>SUNBEAMS + RAINBOWS 1 + 2 + 3</t>
  </si>
  <si>
    <t>RAINBOWS JOURNAL LEVEL 1 + KEEPSAKE</t>
  </si>
  <si>
    <t>RAINBOWS JOURNAL LEVEL 2 + KEEPSAKE</t>
  </si>
  <si>
    <t>RAINBOWS JOURNAL LEVEL 3 + TWO KEEPSAKES</t>
  </si>
  <si>
    <t>SPECTRUM JOURNAL LEVEL 1 + KEEPSAKE</t>
  </si>
  <si>
    <t>SPECTRUM JOURNAL LEVEL 2</t>
  </si>
  <si>
    <t>SPECTRUM JOURNAL LEVEL 3</t>
  </si>
  <si>
    <t xml:space="preserve">        Prices Valid from : 09/10/2023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</si>
</sst>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Bodoni MT Condensed"/>
      <family val="1"/>
    </font>
    <font>
      <b/>
      <sz val="8"/>
      <name val="Arial Narrow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 Narrow"/>
      <family val="2"/>
    </font>
    <font>
      <b/>
      <sz val="12"/>
      <color indexed="12"/>
      <name val="Arial Rounded MT Bold"/>
      <family val="2"/>
    </font>
    <font>
      <sz val="10"/>
      <name val="Arial Rounded MT Bold"/>
      <family val="2"/>
    </font>
    <font>
      <b/>
      <sz val="10"/>
      <color indexed="10"/>
      <name val="Arial Black"/>
      <family val="2"/>
    </font>
    <font>
      <b/>
      <sz val="10"/>
      <color indexed="12"/>
      <name val="Arial Rounded MT Bold"/>
      <family val="2"/>
    </font>
    <font>
      <b/>
      <sz val="9"/>
      <color indexed="12"/>
      <name val="Arial Rounded MT Bold"/>
      <family val="2"/>
    </font>
    <font>
      <b/>
      <sz val="9"/>
      <name val="Arial Narrow"/>
      <family val="2"/>
    </font>
    <font>
      <b/>
      <sz val="10"/>
      <color indexed="10"/>
      <name val="Arial"/>
      <family val="2"/>
    </font>
    <font>
      <b/>
      <sz val="10"/>
      <color indexed="12"/>
      <name val="Chanson Heavy SF"/>
      <family val="2"/>
    </font>
    <font>
      <sz val="14"/>
      <color indexed="12"/>
      <name val="Bodoni MT Black"/>
      <family val="1"/>
    </font>
    <font>
      <b/>
      <sz val="10"/>
      <name val="Arial Black"/>
      <family val="2"/>
    </font>
    <font>
      <sz val="10"/>
      <name val="Arial Black"/>
      <family val="2"/>
    </font>
    <font>
      <b/>
      <sz val="9"/>
      <name val="Arial Black"/>
      <family val="2"/>
    </font>
    <font>
      <sz val="9"/>
      <name val="Arial Black"/>
      <family val="2"/>
    </font>
    <font>
      <b/>
      <sz val="10"/>
      <name val="Arial Rounded MT Bold"/>
      <family val="2"/>
    </font>
    <font>
      <sz val="10"/>
      <name val="Arial"/>
      <family val="2"/>
    </font>
    <font>
      <b/>
      <sz val="10"/>
      <color indexed="10"/>
      <name val="Arial Rounded MT Bold"/>
      <family val="2"/>
    </font>
    <font>
      <b/>
      <sz val="9"/>
      <name val="Arial Rounded MT Bold"/>
      <family val="2"/>
    </font>
    <font>
      <b/>
      <i/>
      <sz val="10"/>
      <color indexed="12"/>
      <name val="Arial Rounded MT Bold"/>
      <family val="2"/>
    </font>
    <font>
      <b/>
      <sz val="10"/>
      <color indexed="10"/>
      <name val="Arial Narrow"/>
      <family val="2"/>
    </font>
    <font>
      <sz val="9"/>
      <name val="Arial"/>
      <family val="2"/>
    </font>
    <font>
      <b/>
      <sz val="9"/>
      <color indexed="10"/>
      <name val="Arial Rounded MT Bold"/>
      <family val="2"/>
    </font>
    <font>
      <b/>
      <sz val="9"/>
      <color indexed="56"/>
      <name val="Arial Rounded MT Bold"/>
      <family val="2"/>
    </font>
    <font>
      <b/>
      <sz val="9"/>
      <color indexed="12"/>
      <name val="Aharoni"/>
    </font>
    <font>
      <b/>
      <sz val="10"/>
      <color rgb="FF0000FF"/>
      <name val="Arial"/>
      <family val="2"/>
    </font>
    <font>
      <b/>
      <sz val="10"/>
      <color rgb="FFFF0000"/>
      <name val="Arial Rounded MT Bold"/>
      <family val="2"/>
    </font>
    <font>
      <b/>
      <sz val="10"/>
      <color rgb="FF00B0F0"/>
      <name val="Arial"/>
      <family val="2"/>
    </font>
    <font>
      <b/>
      <u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24" fillId="2" borderId="0" xfId="0" applyFont="1" applyFill="1"/>
    <xf numFmtId="0" fontId="19" fillId="2" borderId="0" xfId="0" applyFont="1" applyFill="1"/>
    <xf numFmtId="0" fontId="0" fillId="2" borderId="0" xfId="0" applyFill="1"/>
    <xf numFmtId="0" fontId="13" fillId="2" borderId="0" xfId="0" applyFont="1" applyFill="1"/>
    <xf numFmtId="0" fontId="14" fillId="2" borderId="0" xfId="0" applyFont="1" applyFill="1"/>
    <xf numFmtId="0" fontId="0" fillId="2" borderId="0" xfId="0" applyFill="1" applyAlignment="1">
      <alignment horizontal="center"/>
    </xf>
    <xf numFmtId="0" fontId="12" fillId="2" borderId="0" xfId="0" applyFont="1" applyFill="1"/>
    <xf numFmtId="0" fontId="5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3" fillId="2" borderId="0" xfId="0" applyFont="1" applyFill="1"/>
    <xf numFmtId="0" fontId="6" fillId="2" borderId="0" xfId="0" applyFont="1" applyFill="1"/>
    <xf numFmtId="2" fontId="4" fillId="2" borderId="0" xfId="0" applyNumberFormat="1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3" fillId="2" borderId="4" xfId="0" applyFont="1" applyFill="1" applyBorder="1"/>
    <xf numFmtId="0" fontId="23" fillId="2" borderId="0" xfId="0" applyFont="1" applyFill="1"/>
    <xf numFmtId="2" fontId="23" fillId="2" borderId="0" xfId="0" applyNumberFormat="1" applyFont="1" applyFill="1"/>
    <xf numFmtId="0" fontId="25" fillId="2" borderId="4" xfId="0" applyFont="1" applyFill="1" applyBorder="1"/>
    <xf numFmtId="0" fontId="23" fillId="2" borderId="6" xfId="0" applyFont="1" applyFill="1" applyBorder="1"/>
    <xf numFmtId="0" fontId="24" fillId="2" borderId="6" xfId="0" applyFont="1" applyFill="1" applyBorder="1"/>
    <xf numFmtId="0" fontId="0" fillId="2" borderId="7" xfId="0" applyFill="1" applyBorder="1"/>
    <xf numFmtId="0" fontId="23" fillId="2" borderId="0" xfId="0" applyFont="1" applyFill="1" applyAlignment="1">
      <alignment horizontal="right"/>
    </xf>
    <xf numFmtId="0" fontId="11" fillId="2" borderId="0" xfId="0" applyFont="1" applyFill="1"/>
    <xf numFmtId="0" fontId="6" fillId="2" borderId="8" xfId="0" applyFont="1" applyFill="1" applyBorder="1"/>
    <xf numFmtId="2" fontId="8" fillId="2" borderId="8" xfId="0" applyNumberFormat="1" applyFont="1" applyFill="1" applyBorder="1"/>
    <xf numFmtId="0" fontId="15" fillId="2" borderId="8" xfId="0" applyFont="1" applyFill="1" applyBorder="1"/>
    <xf numFmtId="0" fontId="16" fillId="2" borderId="0" xfId="0" applyFont="1" applyFill="1"/>
    <xf numFmtId="0" fontId="27" fillId="2" borderId="0" xfId="0" applyFont="1" applyFill="1" applyAlignment="1">
      <alignment horizontal="left"/>
    </xf>
    <xf numFmtId="0" fontId="28" fillId="2" borderId="0" xfId="0" applyFont="1" applyFill="1" applyAlignment="1">
      <alignment horizontal="right"/>
    </xf>
    <xf numFmtId="0" fontId="28" fillId="2" borderId="0" xfId="0" applyFont="1" applyFill="1"/>
    <xf numFmtId="2" fontId="4" fillId="2" borderId="9" xfId="0" applyNumberFormat="1" applyFont="1" applyFill="1" applyBorder="1"/>
    <xf numFmtId="0" fontId="22" fillId="2" borderId="0" xfId="0" applyFont="1" applyFill="1" applyAlignment="1">
      <alignment horizontal="right"/>
    </xf>
    <xf numFmtId="0" fontId="24" fillId="2" borderId="0" xfId="0" applyFont="1" applyFill="1" applyAlignment="1">
      <alignment horizontal="right"/>
    </xf>
    <xf numFmtId="0" fontId="20" fillId="2" borderId="0" xfId="0" applyFont="1" applyFill="1" applyAlignment="1">
      <alignment horizontal="right"/>
    </xf>
    <xf numFmtId="0" fontId="8" fillId="0" borderId="0" xfId="0" applyFont="1"/>
    <xf numFmtId="0" fontId="12" fillId="2" borderId="0" xfId="0" applyFont="1" applyFill="1" applyAlignment="1">
      <alignment horizontal="right"/>
    </xf>
    <xf numFmtId="0" fontId="0" fillId="3" borderId="0" xfId="0" applyFill="1"/>
    <xf numFmtId="0" fontId="8" fillId="3" borderId="0" xfId="0" applyFont="1" applyFill="1"/>
    <xf numFmtId="0" fontId="7" fillId="3" borderId="0" xfId="0" applyFont="1" applyFill="1"/>
    <xf numFmtId="0" fontId="6" fillId="3" borderId="0" xfId="0" applyFont="1" applyFill="1"/>
    <xf numFmtId="2" fontId="0" fillId="2" borderId="0" xfId="0" applyNumberFormat="1" applyFill="1"/>
    <xf numFmtId="0" fontId="3" fillId="2" borderId="0" xfId="0" applyFont="1" applyFill="1" applyAlignment="1">
      <alignment horizontal="right"/>
    </xf>
    <xf numFmtId="2" fontId="0" fillId="0" borderId="0" xfId="0" applyNumberFormat="1"/>
    <xf numFmtId="0" fontId="26" fillId="2" borderId="0" xfId="0" applyFont="1" applyFill="1"/>
    <xf numFmtId="0" fontId="0" fillId="2" borderId="6" xfId="0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3" fillId="2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2" fontId="8" fillId="0" borderId="8" xfId="0" applyNumberFormat="1" applyFont="1" applyBorder="1"/>
    <xf numFmtId="0" fontId="8" fillId="3" borderId="0" xfId="0" applyFont="1" applyFill="1" applyAlignment="1">
      <alignment horizontal="center"/>
    </xf>
    <xf numFmtId="14" fontId="3" fillId="2" borderId="16" xfId="0" applyNumberFormat="1" applyFont="1" applyFill="1" applyBorder="1" applyAlignment="1">
      <alignment horizontal="left"/>
    </xf>
    <xf numFmtId="0" fontId="3" fillId="4" borderId="17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24" fillId="4" borderId="17" xfId="0" applyFont="1" applyFill="1" applyBorder="1" applyAlignment="1" applyProtection="1">
      <alignment vertical="top"/>
      <protection locked="0"/>
    </xf>
    <xf numFmtId="0" fontId="24" fillId="4" borderId="18" xfId="0" applyFont="1" applyFill="1" applyBorder="1" applyAlignment="1" applyProtection="1">
      <alignment vertical="top"/>
      <protection locked="0"/>
    </xf>
    <xf numFmtId="0" fontId="3" fillId="4" borderId="11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8" fillId="2" borderId="0" xfId="0" applyFont="1" applyFill="1"/>
    <xf numFmtId="0" fontId="33" fillId="2" borderId="0" xfId="0" applyFont="1" applyFill="1"/>
    <xf numFmtId="0" fontId="17" fillId="2" borderId="0" xfId="0" applyFont="1" applyFill="1"/>
    <xf numFmtId="0" fontId="4" fillId="2" borderId="0" xfId="0" applyFont="1" applyFill="1"/>
    <xf numFmtId="14" fontId="3" fillId="2" borderId="0" xfId="0" applyNumberFormat="1" applyFont="1" applyFill="1" applyAlignment="1">
      <alignment horizontal="left"/>
    </xf>
    <xf numFmtId="0" fontId="2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2" fontId="4" fillId="0" borderId="9" xfId="0" applyNumberFormat="1" applyFont="1" applyBorder="1"/>
    <xf numFmtId="0" fontId="0" fillId="4" borderId="0" xfId="0" applyFill="1"/>
    <xf numFmtId="14" fontId="3" fillId="0" borderId="0" xfId="0" applyNumberFormat="1" applyFont="1" applyAlignment="1">
      <alignment horizontal="left"/>
    </xf>
    <xf numFmtId="0" fontId="34" fillId="2" borderId="0" xfId="0" applyFont="1" applyFill="1"/>
    <xf numFmtId="0" fontId="6" fillId="2" borderId="8" xfId="0" applyFont="1" applyFill="1" applyBorder="1" applyAlignment="1">
      <alignment vertical="top" wrapText="1"/>
    </xf>
    <xf numFmtId="0" fontId="35" fillId="2" borderId="0" xfId="0" applyFont="1" applyFill="1"/>
    <xf numFmtId="0" fontId="23" fillId="3" borderId="0" xfId="0" applyFont="1" applyFill="1"/>
    <xf numFmtId="0" fontId="36" fillId="4" borderId="0" xfId="1" applyFont="1" applyFill="1" applyAlignment="1" applyProtection="1">
      <protection locked="0"/>
    </xf>
    <xf numFmtId="0" fontId="1" fillId="4" borderId="0" xfId="1" applyFill="1" applyAlignment="1" applyProtection="1">
      <alignment horizontal="center"/>
      <protection locked="0"/>
    </xf>
    <xf numFmtId="0" fontId="20" fillId="2" borderId="0" xfId="0" applyFont="1" applyFill="1" applyAlignment="1">
      <alignment horizontal="left"/>
    </xf>
    <xf numFmtId="0" fontId="29" fillId="2" borderId="0" xfId="0" applyFont="1" applyFill="1"/>
    <xf numFmtId="2" fontId="4" fillId="2" borderId="8" xfId="0" applyNumberFormat="1" applyFont="1" applyFill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25" fillId="2" borderId="6" xfId="0" applyFont="1" applyFill="1" applyBorder="1"/>
    <xf numFmtId="0" fontId="13" fillId="2" borderId="0" xfId="0" applyFont="1" applyFill="1" applyAlignment="1">
      <alignment horizontal="right"/>
    </xf>
    <xf numFmtId="0" fontId="24" fillId="4" borderId="16" xfId="0" applyFont="1" applyFill="1" applyBorder="1"/>
    <xf numFmtId="0" fontId="0" fillId="4" borderId="16" xfId="0" applyFill="1" applyBorder="1"/>
    <xf numFmtId="0" fontId="4" fillId="3" borderId="0" xfId="0" applyFont="1" applyFill="1"/>
    <xf numFmtId="0" fontId="37" fillId="2" borderId="0" xfId="0" applyFont="1" applyFill="1"/>
    <xf numFmtId="0" fontId="24" fillId="2" borderId="19" xfId="0" applyFont="1" applyFill="1" applyBorder="1"/>
    <xf numFmtId="4" fontId="4" fillId="2" borderId="8" xfId="0" applyNumberFormat="1" applyFont="1" applyFill="1" applyBorder="1" applyAlignment="1">
      <alignment horizontal="center"/>
    </xf>
    <xf numFmtId="0" fontId="32" fillId="3" borderId="0" xfId="0" applyFont="1" applyFill="1" applyAlignment="1">
      <alignment horizontal="left"/>
    </xf>
    <xf numFmtId="0" fontId="38" fillId="2" borderId="14" xfId="0" applyFont="1" applyFill="1" applyBorder="1"/>
    <xf numFmtId="0" fontId="38" fillId="2" borderId="1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0B4035-E2BE-0298-6BBC-DEB37CFF3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10050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ainbowsgb.org/" TargetMode="External"/><Relationship Id="rId1" Type="http://schemas.openxmlformats.org/officeDocument/2006/relationships/hyperlink" Target="mailto:rainbowsgb.dc@btconnect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showGridLines="0" tabSelected="1" view="pageBreakPreview" topLeftCell="A5" zoomScale="142" zoomScaleNormal="142" zoomScaleSheetLayoutView="142" workbookViewId="0">
      <selection activeCell="A35" sqref="A35"/>
    </sheetView>
  </sheetViews>
  <sheetFormatPr defaultColWidth="9.1796875" defaultRowHeight="12.5"/>
  <cols>
    <col min="1" max="1" width="7" style="3" customWidth="1"/>
    <col min="2" max="2" width="6.81640625" style="3" customWidth="1"/>
    <col min="3" max="3" width="33.7265625" style="3" customWidth="1"/>
    <col min="4" max="4" width="12.1796875" style="3" customWidth="1"/>
    <col min="5" max="5" width="9.1796875" style="3" customWidth="1"/>
    <col min="6" max="6" width="10.453125" style="3" customWidth="1"/>
    <col min="7" max="7" width="8.7265625" style="3" customWidth="1"/>
    <col min="8" max="8" width="9.1796875" style="3"/>
    <col min="9" max="9" width="4.453125" style="3" customWidth="1"/>
    <col min="10" max="16384" width="9.1796875" style="3"/>
  </cols>
  <sheetData>
    <row r="1" spans="1:7" ht="11.25" customHeight="1"/>
    <row r="9" spans="1:7" ht="13">
      <c r="C9" s="80" t="s">
        <v>148</v>
      </c>
    </row>
    <row r="10" spans="1:7">
      <c r="C10" s="83" t="s">
        <v>114</v>
      </c>
    </row>
    <row r="11" spans="1:7" ht="18">
      <c r="C11" s="68" t="s">
        <v>113</v>
      </c>
    </row>
    <row r="12" spans="1:7" ht="19.5" customHeight="1">
      <c r="C12" s="69" t="s">
        <v>187</v>
      </c>
      <c r="D12" s="11"/>
    </row>
    <row r="13" spans="1:7" ht="7.5" customHeight="1">
      <c r="C13" s="1"/>
    </row>
    <row r="14" spans="1:7" ht="13">
      <c r="A14" s="70" t="s">
        <v>170</v>
      </c>
    </row>
    <row r="15" spans="1:7" ht="8.25" customHeight="1"/>
    <row r="16" spans="1:7" ht="13">
      <c r="A16" s="11" t="s">
        <v>1</v>
      </c>
      <c r="B16" s="71" t="s">
        <v>101</v>
      </c>
      <c r="D16" s="11" t="s">
        <v>0</v>
      </c>
      <c r="E16" s="82" t="s">
        <v>2</v>
      </c>
      <c r="F16" s="76"/>
      <c r="G16" s="76"/>
    </row>
    <row r="17" spans="1:7" ht="5.25" customHeight="1">
      <c r="A17" s="11"/>
      <c r="B17" s="71"/>
      <c r="D17" s="11"/>
    </row>
    <row r="18" spans="1:7" s="31" customFormat="1" ht="13">
      <c r="A18" s="31" t="s">
        <v>149</v>
      </c>
    </row>
    <row r="19" spans="1:7" ht="7.5" customHeight="1"/>
    <row r="20" spans="1:7" ht="14.25" customHeight="1">
      <c r="B20" s="36" t="s">
        <v>122</v>
      </c>
      <c r="C20" s="77">
        <f ca="1">TODAY()</f>
        <v>45545</v>
      </c>
      <c r="D20" s="84" t="s">
        <v>163</v>
      </c>
      <c r="E20" s="91"/>
      <c r="F20" s="92"/>
      <c r="G20" s="92"/>
    </row>
    <row r="21" spans="1:7" ht="8.25" customHeight="1">
      <c r="B21" s="36"/>
      <c r="C21" s="72"/>
      <c r="D21" s="1"/>
      <c r="E21" s="1"/>
      <c r="F21" s="2"/>
    </row>
    <row r="22" spans="1:7" ht="16.5" customHeight="1">
      <c r="B22" s="73" t="s">
        <v>3</v>
      </c>
      <c r="C22" s="59"/>
      <c r="D22" s="59"/>
      <c r="E22" s="61"/>
      <c r="G22" s="2" t="s">
        <v>104</v>
      </c>
    </row>
    <row r="23" spans="1:7" ht="18" customHeight="1">
      <c r="B23" s="36" t="s">
        <v>4</v>
      </c>
      <c r="C23" s="59"/>
      <c r="D23" s="59"/>
      <c r="E23" s="61"/>
    </row>
    <row r="24" spans="1:7" ht="18.75" customHeight="1">
      <c r="B24" s="38" t="s">
        <v>5</v>
      </c>
      <c r="C24" s="60"/>
      <c r="D24" s="60"/>
      <c r="E24" s="62"/>
    </row>
    <row r="25" spans="1:7" ht="18" customHeight="1">
      <c r="B25" s="74"/>
      <c r="C25" s="60"/>
      <c r="D25" s="60"/>
      <c r="E25" s="62"/>
    </row>
    <row r="26" spans="1:7" ht="17.25" customHeight="1">
      <c r="B26" s="38" t="s">
        <v>6</v>
      </c>
      <c r="C26" s="60"/>
      <c r="D26" s="60"/>
      <c r="E26" s="62"/>
    </row>
    <row r="27" spans="1:7" ht="15.5">
      <c r="B27" s="38" t="s">
        <v>0</v>
      </c>
      <c r="C27" s="60"/>
      <c r="D27" s="60"/>
      <c r="E27" s="62"/>
    </row>
    <row r="28" spans="1:7" ht="15.5">
      <c r="B28" s="38" t="s">
        <v>7</v>
      </c>
      <c r="C28" s="59"/>
      <c r="D28" s="59"/>
      <c r="E28" s="61"/>
    </row>
    <row r="29" spans="1:7" ht="7.5" customHeight="1">
      <c r="A29" s="85"/>
    </row>
    <row r="30" spans="1:7" ht="15" customHeight="1">
      <c r="A30" s="5" t="s">
        <v>162</v>
      </c>
      <c r="C30" s="27"/>
    </row>
    <row r="31" spans="1:7" ht="12" customHeight="1">
      <c r="A31" s="94" t="s">
        <v>161</v>
      </c>
      <c r="C31" s="78"/>
    </row>
    <row r="32" spans="1:7">
      <c r="A32" s="4" t="s">
        <v>8</v>
      </c>
      <c r="B32" s="4" t="s">
        <v>10</v>
      </c>
      <c r="E32" s="90" t="s">
        <v>14</v>
      </c>
    </row>
    <row r="33" spans="1:7" ht="2.25" customHeight="1"/>
    <row r="34" spans="1:7" ht="13">
      <c r="A34" s="63"/>
      <c r="B34" s="51" t="s">
        <v>154</v>
      </c>
      <c r="C34" s="55"/>
      <c r="D34" s="98">
        <v>294.83</v>
      </c>
      <c r="E34" s="56">
        <f t="shared" ref="E34:E39" si="0">A34*D34</f>
        <v>0</v>
      </c>
      <c r="F34" s="13" t="s">
        <v>164</v>
      </c>
    </row>
    <row r="35" spans="1:7" ht="13">
      <c r="A35" s="63"/>
      <c r="B35" s="51" t="s">
        <v>155</v>
      </c>
      <c r="C35" s="55"/>
      <c r="D35" s="98">
        <v>533.27</v>
      </c>
      <c r="E35" s="56">
        <f t="shared" si="0"/>
        <v>0</v>
      </c>
      <c r="F35" s="13" t="s">
        <v>165</v>
      </c>
      <c r="G35" s="1" t="s">
        <v>166</v>
      </c>
    </row>
    <row r="36" spans="1:7" ht="13">
      <c r="A36" s="63"/>
      <c r="B36" s="50" t="s">
        <v>180</v>
      </c>
      <c r="C36" s="55"/>
      <c r="D36" s="98">
        <v>589.71</v>
      </c>
      <c r="E36" s="56">
        <f t="shared" si="0"/>
        <v>0</v>
      </c>
      <c r="F36" s="13" t="s">
        <v>167</v>
      </c>
      <c r="G36" s="1" t="s">
        <v>166</v>
      </c>
    </row>
    <row r="37" spans="1:7" ht="13">
      <c r="A37" s="63"/>
      <c r="B37" s="28" t="s">
        <v>11</v>
      </c>
      <c r="C37" s="54"/>
      <c r="D37" s="99">
        <v>437.13</v>
      </c>
      <c r="E37" s="56">
        <f t="shared" si="0"/>
        <v>0</v>
      </c>
      <c r="F37" s="13" t="s">
        <v>168</v>
      </c>
      <c r="G37" s="1" t="s">
        <v>166</v>
      </c>
    </row>
    <row r="38" spans="1:7" ht="13">
      <c r="A38" s="63"/>
      <c r="B38" s="51" t="s">
        <v>13</v>
      </c>
      <c r="C38" s="54"/>
      <c r="D38" s="99">
        <v>440.7</v>
      </c>
      <c r="E38" s="56">
        <f t="shared" si="0"/>
        <v>0</v>
      </c>
      <c r="F38" s="13"/>
      <c r="G38" s="1"/>
    </row>
    <row r="39" spans="1:7" ht="13">
      <c r="A39" s="63"/>
      <c r="B39" s="51" t="s">
        <v>156</v>
      </c>
      <c r="C39" s="55"/>
      <c r="D39" s="98">
        <v>150.84</v>
      </c>
      <c r="E39" s="56">
        <f t="shared" si="0"/>
        <v>0</v>
      </c>
      <c r="F39" s="13" t="s">
        <v>169</v>
      </c>
    </row>
    <row r="40" spans="1:7" ht="8.25" customHeight="1">
      <c r="A40" s="57"/>
      <c r="B40" s="12"/>
      <c r="E40" s="42"/>
    </row>
    <row r="41" spans="1:7" ht="13">
      <c r="A41" s="97" t="s">
        <v>150</v>
      </c>
      <c r="B41" s="81"/>
      <c r="C41" s="12"/>
      <c r="E41" s="39"/>
    </row>
    <row r="42" spans="1:7" s="41" customFormat="1" ht="12" customHeight="1">
      <c r="A42" s="93"/>
      <c r="B42" s="43"/>
      <c r="C42" s="44"/>
      <c r="D42" s="42"/>
    </row>
    <row r="43" spans="1:7" ht="12.75" customHeight="1">
      <c r="A43" s="41"/>
      <c r="B43" s="41"/>
      <c r="C43" s="8"/>
      <c r="D43" s="5" t="s">
        <v>152</v>
      </c>
      <c r="E43" s="90" t="s">
        <v>15</v>
      </c>
    </row>
    <row r="44" spans="1:7" ht="15">
      <c r="C44" s="9" t="s">
        <v>12</v>
      </c>
      <c r="D44" s="5" t="s">
        <v>153</v>
      </c>
      <c r="E44" s="90" t="s">
        <v>146</v>
      </c>
    </row>
    <row r="45" spans="1:7" ht="4.5" customHeight="1">
      <c r="C45" s="10"/>
    </row>
    <row r="46" spans="1:7" ht="24.75" customHeight="1">
      <c r="A46" s="64"/>
      <c r="B46" s="52" t="s">
        <v>16</v>
      </c>
      <c r="C46" s="79" t="s">
        <v>171</v>
      </c>
      <c r="D46" s="96">
        <v>6</v>
      </c>
      <c r="E46" s="29">
        <f t="shared" ref="E46:E66" si="1">A46*D46</f>
        <v>0</v>
      </c>
      <c r="F46" s="40"/>
      <c r="G46" s="7"/>
    </row>
    <row r="47" spans="1:7" ht="13">
      <c r="A47" s="64"/>
      <c r="B47" s="52" t="s">
        <v>17</v>
      </c>
      <c r="C47" s="28" t="s">
        <v>70</v>
      </c>
      <c r="D47" s="86">
        <v>6</v>
      </c>
      <c r="E47" s="29">
        <f t="shared" si="1"/>
        <v>0</v>
      </c>
      <c r="F47" s="41"/>
      <c r="G47" s="41"/>
    </row>
    <row r="48" spans="1:7" ht="13">
      <c r="A48" s="64"/>
      <c r="B48" s="52" t="s">
        <v>18</v>
      </c>
      <c r="C48" s="28" t="s">
        <v>71</v>
      </c>
      <c r="D48" s="86">
        <v>6</v>
      </c>
      <c r="E48" s="29">
        <f t="shared" si="1"/>
        <v>0</v>
      </c>
      <c r="F48" s="41"/>
      <c r="G48" s="41"/>
    </row>
    <row r="49" spans="1:7" ht="13">
      <c r="A49" s="64"/>
      <c r="B49" s="52" t="s">
        <v>172</v>
      </c>
      <c r="C49" s="28" t="s">
        <v>178</v>
      </c>
      <c r="D49" s="86">
        <v>4</v>
      </c>
      <c r="E49" s="29">
        <f t="shared" si="1"/>
        <v>0</v>
      </c>
      <c r="F49" s="41"/>
      <c r="G49" s="41"/>
    </row>
    <row r="50" spans="1:7" ht="13">
      <c r="A50" s="64"/>
      <c r="B50" s="52" t="s">
        <v>19</v>
      </c>
      <c r="C50" s="28" t="s">
        <v>20</v>
      </c>
      <c r="D50" s="86">
        <v>10.5</v>
      </c>
      <c r="E50" s="29">
        <f t="shared" si="1"/>
        <v>0</v>
      </c>
    </row>
    <row r="51" spans="1:7" ht="13">
      <c r="A51" s="64"/>
      <c r="B51" s="52" t="s">
        <v>21</v>
      </c>
      <c r="C51" s="28" t="s">
        <v>23</v>
      </c>
      <c r="D51" s="86">
        <v>3.5</v>
      </c>
      <c r="E51" s="29">
        <f t="shared" si="1"/>
        <v>0</v>
      </c>
    </row>
    <row r="52" spans="1:7" ht="13">
      <c r="A52" s="64"/>
      <c r="B52" s="52" t="s">
        <v>22</v>
      </c>
      <c r="C52" s="28" t="s">
        <v>24</v>
      </c>
      <c r="D52" s="86">
        <v>3</v>
      </c>
      <c r="E52" s="29">
        <f t="shared" si="1"/>
        <v>0</v>
      </c>
    </row>
    <row r="53" spans="1:7" ht="13">
      <c r="A53" s="64"/>
      <c r="B53" s="52" t="s">
        <v>25</v>
      </c>
      <c r="C53" s="28" t="s">
        <v>28</v>
      </c>
      <c r="D53" s="86">
        <v>2</v>
      </c>
      <c r="E53" s="29">
        <f t="shared" si="1"/>
        <v>0</v>
      </c>
    </row>
    <row r="54" spans="1:7" ht="13">
      <c r="A54" s="64"/>
      <c r="B54" s="52" t="s">
        <v>26</v>
      </c>
      <c r="C54" s="28" t="s">
        <v>29</v>
      </c>
      <c r="D54" s="86">
        <v>3.5</v>
      </c>
      <c r="E54" s="29">
        <f t="shared" si="1"/>
        <v>0</v>
      </c>
    </row>
    <row r="55" spans="1:7" ht="13">
      <c r="A55" s="64"/>
      <c r="B55" s="52" t="s">
        <v>27</v>
      </c>
      <c r="C55" s="28" t="s">
        <v>30</v>
      </c>
      <c r="D55" s="86">
        <v>0.5</v>
      </c>
      <c r="E55" s="29">
        <f t="shared" si="1"/>
        <v>0</v>
      </c>
    </row>
    <row r="56" spans="1:7" ht="13">
      <c r="A56" s="64"/>
      <c r="B56" s="52" t="s">
        <v>31</v>
      </c>
      <c r="C56" s="28" t="s">
        <v>33</v>
      </c>
      <c r="D56" s="86">
        <v>6</v>
      </c>
      <c r="E56" s="29">
        <f t="shared" si="1"/>
        <v>0</v>
      </c>
    </row>
    <row r="57" spans="1:7" ht="13">
      <c r="A57" s="64"/>
      <c r="B57" s="52" t="s">
        <v>32</v>
      </c>
      <c r="C57" s="28" t="s">
        <v>34</v>
      </c>
      <c r="D57" s="86">
        <v>4</v>
      </c>
      <c r="E57" s="29">
        <f t="shared" si="1"/>
        <v>0</v>
      </c>
    </row>
    <row r="58" spans="1:7" ht="13">
      <c r="A58" s="64"/>
      <c r="B58" s="52" t="s">
        <v>139</v>
      </c>
      <c r="C58" s="28" t="s">
        <v>140</v>
      </c>
      <c r="D58" s="86">
        <v>2.5</v>
      </c>
      <c r="E58" s="29">
        <f t="shared" si="1"/>
        <v>0</v>
      </c>
    </row>
    <row r="59" spans="1:7" ht="13">
      <c r="A59" s="64"/>
      <c r="B59" s="52" t="s">
        <v>141</v>
      </c>
      <c r="C59" s="28" t="s">
        <v>142</v>
      </c>
      <c r="D59" s="86">
        <v>6.5</v>
      </c>
      <c r="E59" s="29">
        <f t="shared" si="1"/>
        <v>0</v>
      </c>
    </row>
    <row r="60" spans="1:7" ht="13">
      <c r="A60" s="64"/>
      <c r="B60" s="52" t="s">
        <v>35</v>
      </c>
      <c r="C60" s="28" t="s">
        <v>36</v>
      </c>
      <c r="D60" s="86">
        <v>8</v>
      </c>
      <c r="E60" s="29">
        <f t="shared" si="1"/>
        <v>0</v>
      </c>
    </row>
    <row r="61" spans="1:7" ht="13">
      <c r="A61" s="64"/>
      <c r="B61" s="52" t="s">
        <v>37</v>
      </c>
      <c r="C61" s="28" t="s">
        <v>38</v>
      </c>
      <c r="D61" s="86">
        <v>7.5</v>
      </c>
      <c r="E61" s="29">
        <f t="shared" si="1"/>
        <v>0</v>
      </c>
    </row>
    <row r="62" spans="1:7" ht="13">
      <c r="A62" s="64"/>
      <c r="B62" s="52" t="s">
        <v>39</v>
      </c>
      <c r="C62" s="28" t="s">
        <v>43</v>
      </c>
      <c r="D62" s="86">
        <v>7.5</v>
      </c>
      <c r="E62" s="29">
        <f t="shared" si="1"/>
        <v>0</v>
      </c>
    </row>
    <row r="63" spans="1:7" ht="13">
      <c r="A63" s="64"/>
      <c r="B63" s="52" t="s">
        <v>40</v>
      </c>
      <c r="C63" s="28" t="s">
        <v>44</v>
      </c>
      <c r="D63" s="86">
        <v>7.5</v>
      </c>
      <c r="E63" s="29">
        <f t="shared" si="1"/>
        <v>0</v>
      </c>
    </row>
    <row r="64" spans="1:7" ht="13">
      <c r="A64" s="64"/>
      <c r="B64" s="52" t="s">
        <v>41</v>
      </c>
      <c r="C64" s="28" t="s">
        <v>45</v>
      </c>
      <c r="D64" s="86">
        <v>7.5</v>
      </c>
      <c r="E64" s="29">
        <f t="shared" si="1"/>
        <v>0</v>
      </c>
    </row>
    <row r="65" spans="1:6" ht="13">
      <c r="A65" s="64"/>
      <c r="B65" s="52" t="s">
        <v>42</v>
      </c>
      <c r="C65" s="28" t="s">
        <v>46</v>
      </c>
      <c r="D65" s="86">
        <v>7.5</v>
      </c>
      <c r="E65" s="29">
        <f t="shared" si="1"/>
        <v>0</v>
      </c>
    </row>
    <row r="66" spans="1:6" ht="13">
      <c r="A66" s="64"/>
      <c r="B66" s="52" t="s">
        <v>78</v>
      </c>
      <c r="C66" s="28" t="s">
        <v>79</v>
      </c>
      <c r="D66" s="86">
        <v>0.5</v>
      </c>
      <c r="E66" s="29">
        <f t="shared" si="1"/>
        <v>0</v>
      </c>
    </row>
    <row r="67" spans="1:6" ht="13">
      <c r="B67" s="11"/>
      <c r="C67" s="12"/>
      <c r="D67" s="13"/>
      <c r="E67" s="47"/>
    </row>
    <row r="68" spans="1:6" ht="13">
      <c r="B68" s="11"/>
      <c r="C68" s="12"/>
      <c r="D68" s="13"/>
      <c r="E68" s="45"/>
    </row>
    <row r="69" spans="1:6" ht="13">
      <c r="B69" s="11"/>
      <c r="C69" s="12"/>
      <c r="D69" s="33" t="s">
        <v>121</v>
      </c>
      <c r="E69" s="34" t="s">
        <v>118</v>
      </c>
      <c r="F69" s="1"/>
    </row>
    <row r="70" spans="1:6" ht="13">
      <c r="B70" s="11"/>
      <c r="C70" s="12"/>
      <c r="E70" s="34" t="s">
        <v>119</v>
      </c>
      <c r="F70" s="1"/>
    </row>
    <row r="71" spans="1:6" ht="13">
      <c r="B71" s="11"/>
      <c r="C71" s="12"/>
      <c r="E71" s="34" t="s">
        <v>120</v>
      </c>
      <c r="F71" s="1"/>
    </row>
    <row r="72" spans="1:6" ht="13">
      <c r="B72" s="11"/>
      <c r="C72" s="12"/>
      <c r="E72" s="1"/>
    </row>
    <row r="73" spans="1:6" ht="13">
      <c r="B73" s="11"/>
      <c r="C73" s="12"/>
      <c r="E73" s="1"/>
    </row>
    <row r="74" spans="1:6" ht="14.5">
      <c r="B74" s="36" t="s">
        <v>122</v>
      </c>
      <c r="C74" s="58">
        <f ca="1">C20</f>
        <v>45545</v>
      </c>
      <c r="D74" s="13"/>
    </row>
    <row r="75" spans="1:6" ht="13">
      <c r="B75" s="37"/>
      <c r="C75" s="12"/>
      <c r="D75" s="13"/>
    </row>
    <row r="76" spans="1:6" ht="14.5">
      <c r="B76" s="36" t="s">
        <v>4</v>
      </c>
      <c r="C76" s="67">
        <f>C23</f>
        <v>0</v>
      </c>
      <c r="D76" s="13"/>
    </row>
    <row r="77" spans="1:6" ht="15.5">
      <c r="B77" s="38" t="s">
        <v>6</v>
      </c>
      <c r="C77" s="66">
        <f>C26</f>
        <v>0</v>
      </c>
    </row>
    <row r="78" spans="1:6" ht="13">
      <c r="B78" s="11"/>
      <c r="C78" s="12"/>
      <c r="D78" s="13"/>
    </row>
    <row r="79" spans="1:6" ht="15">
      <c r="C79" s="9" t="s">
        <v>11</v>
      </c>
    </row>
    <row r="80" spans="1:6" ht="12" customHeight="1">
      <c r="C80" s="9"/>
      <c r="D80" s="5" t="s">
        <v>152</v>
      </c>
      <c r="E80" s="90" t="s">
        <v>15</v>
      </c>
    </row>
    <row r="81" spans="1:7" ht="15.5">
      <c r="A81" s="4" t="s">
        <v>8</v>
      </c>
      <c r="B81" s="5" t="s">
        <v>9</v>
      </c>
      <c r="C81" s="4" t="s">
        <v>10</v>
      </c>
      <c r="D81" s="5" t="s">
        <v>153</v>
      </c>
      <c r="E81" s="90" t="s">
        <v>146</v>
      </c>
      <c r="G81" s="2" t="s">
        <v>102</v>
      </c>
    </row>
    <row r="82" spans="1:7" ht="6.75" customHeight="1">
      <c r="A82" s="4"/>
      <c r="B82" s="5"/>
      <c r="C82" s="4"/>
      <c r="D82" s="4"/>
      <c r="E82" s="4"/>
    </row>
    <row r="83" spans="1:7" ht="24.75" customHeight="1">
      <c r="A83" s="64"/>
      <c r="B83" s="52" t="s">
        <v>16</v>
      </c>
      <c r="C83" s="79" t="s">
        <v>173</v>
      </c>
      <c r="D83" s="86">
        <v>6</v>
      </c>
      <c r="E83" s="29">
        <f t="shared" ref="E83:E100" si="2">A83*D83</f>
        <v>0</v>
      </c>
      <c r="F83" s="40"/>
      <c r="G83" s="7"/>
    </row>
    <row r="84" spans="1:7" ht="13">
      <c r="A84" s="64"/>
      <c r="B84" s="52" t="s">
        <v>61</v>
      </c>
      <c r="C84" s="28" t="s">
        <v>72</v>
      </c>
      <c r="D84" s="86">
        <v>8</v>
      </c>
      <c r="E84" s="29">
        <f t="shared" si="2"/>
        <v>0</v>
      </c>
    </row>
    <row r="85" spans="1:7" ht="13">
      <c r="A85" s="64"/>
      <c r="B85" s="52" t="s">
        <v>62</v>
      </c>
      <c r="C85" s="28" t="s">
        <v>73</v>
      </c>
      <c r="D85" s="86">
        <v>6</v>
      </c>
      <c r="E85" s="29">
        <f t="shared" si="2"/>
        <v>0</v>
      </c>
    </row>
    <row r="86" spans="1:7" ht="13.5" customHeight="1">
      <c r="A86" s="64"/>
      <c r="B86" s="52" t="s">
        <v>63</v>
      </c>
      <c r="C86" s="28" t="s">
        <v>181</v>
      </c>
      <c r="D86" s="86">
        <v>5</v>
      </c>
      <c r="E86" s="29">
        <f t="shared" si="2"/>
        <v>0</v>
      </c>
    </row>
    <row r="87" spans="1:7" ht="13.5" customHeight="1">
      <c r="A87" s="64"/>
      <c r="B87" s="52" t="s">
        <v>64</v>
      </c>
      <c r="C87" s="28" t="s">
        <v>182</v>
      </c>
      <c r="D87" s="86">
        <v>5</v>
      </c>
      <c r="E87" s="29">
        <f t="shared" si="2"/>
        <v>0</v>
      </c>
    </row>
    <row r="88" spans="1:7" ht="13.5" customHeight="1">
      <c r="A88" s="64"/>
      <c r="B88" s="52" t="s">
        <v>65</v>
      </c>
      <c r="C88" s="28" t="s">
        <v>183</v>
      </c>
      <c r="D88" s="86">
        <v>5.5</v>
      </c>
      <c r="E88" s="29">
        <f t="shared" si="2"/>
        <v>0</v>
      </c>
    </row>
    <row r="89" spans="1:7" ht="13">
      <c r="A89" s="64"/>
      <c r="B89" s="52" t="s">
        <v>35</v>
      </c>
      <c r="C89" s="28" t="s">
        <v>36</v>
      </c>
      <c r="D89" s="86">
        <v>8</v>
      </c>
      <c r="E89" s="29">
        <f t="shared" si="2"/>
        <v>0</v>
      </c>
    </row>
    <row r="90" spans="1:7" ht="13">
      <c r="A90" s="64"/>
      <c r="B90" s="52" t="s">
        <v>48</v>
      </c>
      <c r="C90" s="28" t="s">
        <v>49</v>
      </c>
      <c r="D90" s="86">
        <v>3.5</v>
      </c>
      <c r="E90" s="29">
        <f t="shared" si="2"/>
        <v>0</v>
      </c>
    </row>
    <row r="91" spans="1:7" ht="13">
      <c r="A91" s="64"/>
      <c r="B91" s="52" t="s">
        <v>47</v>
      </c>
      <c r="C91" s="28" t="s">
        <v>123</v>
      </c>
      <c r="D91" s="86">
        <v>9.5</v>
      </c>
      <c r="E91" s="29">
        <f t="shared" si="2"/>
        <v>0</v>
      </c>
    </row>
    <row r="92" spans="1:7" ht="13">
      <c r="A92" s="64"/>
      <c r="B92" s="52" t="s">
        <v>37</v>
      </c>
      <c r="C92" s="28" t="s">
        <v>124</v>
      </c>
      <c r="D92" s="86">
        <v>7.5</v>
      </c>
      <c r="E92" s="29">
        <f t="shared" si="2"/>
        <v>0</v>
      </c>
    </row>
    <row r="93" spans="1:7" ht="13">
      <c r="A93" s="64"/>
      <c r="B93" s="52" t="s">
        <v>39</v>
      </c>
      <c r="C93" s="28" t="s">
        <v>125</v>
      </c>
      <c r="D93" s="86">
        <v>7.5</v>
      </c>
      <c r="E93" s="29">
        <f t="shared" si="2"/>
        <v>0</v>
      </c>
    </row>
    <row r="94" spans="1:7" ht="13">
      <c r="A94" s="64"/>
      <c r="B94" s="52" t="s">
        <v>40</v>
      </c>
      <c r="C94" s="28" t="s">
        <v>126</v>
      </c>
      <c r="D94" s="86">
        <v>7.5</v>
      </c>
      <c r="E94" s="29">
        <f t="shared" si="2"/>
        <v>0</v>
      </c>
    </row>
    <row r="95" spans="1:7" ht="13">
      <c r="A95" s="64"/>
      <c r="B95" s="52" t="s">
        <v>41</v>
      </c>
      <c r="C95" s="28" t="s">
        <v>127</v>
      </c>
      <c r="D95" s="86">
        <v>7.5</v>
      </c>
      <c r="E95" s="29">
        <f t="shared" si="2"/>
        <v>0</v>
      </c>
    </row>
    <row r="96" spans="1:7" ht="13">
      <c r="A96" s="64"/>
      <c r="B96" s="52" t="s">
        <v>42</v>
      </c>
      <c r="C96" s="28" t="s">
        <v>128</v>
      </c>
      <c r="D96" s="86">
        <v>7.5</v>
      </c>
      <c r="E96" s="29">
        <f t="shared" si="2"/>
        <v>0</v>
      </c>
    </row>
    <row r="97" spans="1:5" ht="13">
      <c r="A97" s="64"/>
      <c r="B97" s="52" t="s">
        <v>50</v>
      </c>
      <c r="C97" s="28" t="s">
        <v>129</v>
      </c>
      <c r="D97" s="86">
        <v>1</v>
      </c>
      <c r="E97" s="29">
        <f t="shared" si="2"/>
        <v>0</v>
      </c>
    </row>
    <row r="98" spans="1:5" ht="13">
      <c r="A98" s="64"/>
      <c r="B98" s="52" t="s">
        <v>51</v>
      </c>
      <c r="C98" s="28" t="s">
        <v>130</v>
      </c>
      <c r="D98" s="86">
        <v>1</v>
      </c>
      <c r="E98" s="29">
        <f t="shared" si="2"/>
        <v>0</v>
      </c>
    </row>
    <row r="99" spans="1:5" ht="13">
      <c r="A99" s="64"/>
      <c r="B99" s="52" t="s">
        <v>77</v>
      </c>
      <c r="C99" s="28" t="s">
        <v>131</v>
      </c>
      <c r="D99" s="86">
        <v>0.5</v>
      </c>
      <c r="E99" s="29">
        <f t="shared" si="2"/>
        <v>0</v>
      </c>
    </row>
    <row r="100" spans="1:5" ht="13">
      <c r="A100" s="64"/>
      <c r="B100" s="52" t="s">
        <v>52</v>
      </c>
      <c r="C100" s="28" t="s">
        <v>58</v>
      </c>
      <c r="D100" s="86">
        <v>0.5</v>
      </c>
      <c r="E100" s="29">
        <f t="shared" si="2"/>
        <v>0</v>
      </c>
    </row>
    <row r="101" spans="1:5" ht="13">
      <c r="B101" s="11"/>
      <c r="C101" s="12"/>
      <c r="D101" s="13"/>
    </row>
    <row r="102" spans="1:5" ht="15">
      <c r="C102" s="9" t="s">
        <v>13</v>
      </c>
    </row>
    <row r="103" spans="1:5" ht="14.25" customHeight="1">
      <c r="C103" s="9"/>
      <c r="D103" s="5" t="s">
        <v>152</v>
      </c>
      <c r="E103" s="90" t="s">
        <v>15</v>
      </c>
    </row>
    <row r="104" spans="1:5">
      <c r="A104" s="4" t="s">
        <v>8</v>
      </c>
      <c r="B104" s="5" t="s">
        <v>9</v>
      </c>
      <c r="C104" s="4" t="s">
        <v>10</v>
      </c>
      <c r="D104" s="5" t="s">
        <v>153</v>
      </c>
      <c r="E104" s="90" t="s">
        <v>146</v>
      </c>
    </row>
    <row r="105" spans="1:5" ht="6" customHeight="1">
      <c r="B105" s="11"/>
      <c r="C105" s="12"/>
      <c r="D105" s="13"/>
    </row>
    <row r="106" spans="1:5" ht="24.75" customHeight="1">
      <c r="A106" s="64"/>
      <c r="B106" s="52" t="s">
        <v>16</v>
      </c>
      <c r="C106" s="79" t="s">
        <v>171</v>
      </c>
      <c r="D106" s="86">
        <v>6</v>
      </c>
      <c r="E106" s="29">
        <f t="shared" ref="E106:E121" si="3">A106*D106</f>
        <v>0</v>
      </c>
    </row>
    <row r="107" spans="1:5" ht="13">
      <c r="A107" s="64"/>
      <c r="B107" s="52" t="s">
        <v>60</v>
      </c>
      <c r="C107" s="28" t="s">
        <v>74</v>
      </c>
      <c r="D107" s="86">
        <v>8</v>
      </c>
      <c r="E107" s="29">
        <f t="shared" si="3"/>
        <v>0</v>
      </c>
    </row>
    <row r="108" spans="1:5" ht="13">
      <c r="A108" s="64"/>
      <c r="B108" s="52" t="s">
        <v>66</v>
      </c>
      <c r="C108" s="28" t="s">
        <v>75</v>
      </c>
      <c r="D108" s="86">
        <v>9</v>
      </c>
      <c r="E108" s="29">
        <f t="shared" si="3"/>
        <v>0</v>
      </c>
    </row>
    <row r="109" spans="1:5" ht="13.5" customHeight="1">
      <c r="A109" s="64"/>
      <c r="B109" s="52" t="s">
        <v>67</v>
      </c>
      <c r="C109" s="28" t="s">
        <v>184</v>
      </c>
      <c r="D109" s="86">
        <v>7</v>
      </c>
      <c r="E109" s="29">
        <f t="shared" si="3"/>
        <v>0</v>
      </c>
    </row>
    <row r="110" spans="1:5" ht="13.5" customHeight="1">
      <c r="A110" s="64"/>
      <c r="B110" s="52" t="s">
        <v>68</v>
      </c>
      <c r="C110" s="28" t="s">
        <v>185</v>
      </c>
      <c r="D110" s="86">
        <v>7</v>
      </c>
      <c r="E110" s="29">
        <f t="shared" si="3"/>
        <v>0</v>
      </c>
    </row>
    <row r="111" spans="1:5" ht="13.5" customHeight="1">
      <c r="A111" s="64"/>
      <c r="B111" s="52" t="s">
        <v>69</v>
      </c>
      <c r="C111" s="28" t="s">
        <v>186</v>
      </c>
      <c r="D111" s="86">
        <v>7</v>
      </c>
      <c r="E111" s="29">
        <f t="shared" si="3"/>
        <v>0</v>
      </c>
    </row>
    <row r="112" spans="1:5" ht="13">
      <c r="A112" s="64"/>
      <c r="B112" s="52" t="s">
        <v>47</v>
      </c>
      <c r="C112" s="28" t="s">
        <v>132</v>
      </c>
      <c r="D112" s="86">
        <v>9.5</v>
      </c>
      <c r="E112" s="29">
        <f t="shared" si="3"/>
        <v>0</v>
      </c>
    </row>
    <row r="113" spans="1:6" ht="13">
      <c r="A113" s="64"/>
      <c r="B113" s="52" t="s">
        <v>53</v>
      </c>
      <c r="C113" s="28" t="s">
        <v>133</v>
      </c>
      <c r="D113" s="86">
        <v>12</v>
      </c>
      <c r="E113" s="29">
        <f t="shared" si="3"/>
        <v>0</v>
      </c>
    </row>
    <row r="114" spans="1:6" ht="13">
      <c r="A114" s="64"/>
      <c r="B114" s="52" t="s">
        <v>54</v>
      </c>
      <c r="C114" s="28" t="s">
        <v>134</v>
      </c>
      <c r="D114" s="86">
        <v>14</v>
      </c>
      <c r="E114" s="29">
        <f t="shared" si="3"/>
        <v>0</v>
      </c>
    </row>
    <row r="115" spans="1:6" ht="13">
      <c r="A115" s="64"/>
      <c r="B115" s="52" t="s">
        <v>55</v>
      </c>
      <c r="C115" s="28" t="s">
        <v>135</v>
      </c>
      <c r="D115" s="86">
        <v>11</v>
      </c>
      <c r="E115" s="29">
        <f t="shared" si="3"/>
        <v>0</v>
      </c>
    </row>
    <row r="116" spans="1:6" ht="13">
      <c r="A116" s="64"/>
      <c r="B116" s="52" t="s">
        <v>56</v>
      </c>
      <c r="C116" s="28" t="s">
        <v>136</v>
      </c>
      <c r="D116" s="86">
        <v>11.5</v>
      </c>
      <c r="E116" s="29">
        <f t="shared" si="3"/>
        <v>0</v>
      </c>
    </row>
    <row r="117" spans="1:6" ht="13">
      <c r="A117" s="64"/>
      <c r="B117" s="52" t="s">
        <v>51</v>
      </c>
      <c r="C117" s="28" t="s">
        <v>130</v>
      </c>
      <c r="D117" s="86">
        <v>1</v>
      </c>
      <c r="E117" s="29">
        <f t="shared" si="3"/>
        <v>0</v>
      </c>
    </row>
    <row r="118" spans="1:6" ht="13">
      <c r="A118" s="64"/>
      <c r="B118" s="52" t="s">
        <v>57</v>
      </c>
      <c r="C118" s="28" t="s">
        <v>137</v>
      </c>
      <c r="D118" s="86">
        <v>1</v>
      </c>
      <c r="E118" s="29">
        <f t="shared" si="3"/>
        <v>0</v>
      </c>
    </row>
    <row r="119" spans="1:6" ht="13">
      <c r="A119" s="64"/>
      <c r="B119" s="52" t="s">
        <v>174</v>
      </c>
      <c r="C119" s="28" t="s">
        <v>175</v>
      </c>
      <c r="D119" s="86">
        <v>1</v>
      </c>
      <c r="E119" s="29">
        <f t="shared" si="3"/>
        <v>0</v>
      </c>
    </row>
    <row r="120" spans="1:6" ht="13">
      <c r="A120" s="64"/>
      <c r="B120" s="52" t="s">
        <v>76</v>
      </c>
      <c r="C120" s="28" t="s">
        <v>138</v>
      </c>
      <c r="D120" s="86">
        <v>0.5</v>
      </c>
      <c r="E120" s="29">
        <f t="shared" si="3"/>
        <v>0</v>
      </c>
    </row>
    <row r="121" spans="1:6" ht="13">
      <c r="A121" s="64"/>
      <c r="B121" s="53" t="s">
        <v>143</v>
      </c>
      <c r="C121" s="28" t="s">
        <v>144</v>
      </c>
      <c r="D121" s="87">
        <v>0.5</v>
      </c>
      <c r="E121" s="29">
        <f t="shared" si="3"/>
        <v>0</v>
      </c>
      <c r="F121" s="41"/>
    </row>
    <row r="122" spans="1:6" ht="13">
      <c r="B122" s="11"/>
      <c r="C122" s="12"/>
    </row>
    <row r="123" spans="1:6" ht="13">
      <c r="B123" s="11"/>
      <c r="C123" s="12"/>
    </row>
    <row r="124" spans="1:6" ht="13">
      <c r="B124" s="11"/>
      <c r="C124" s="12"/>
    </row>
    <row r="125" spans="1:6" ht="13">
      <c r="B125" s="11"/>
      <c r="C125" s="12"/>
    </row>
    <row r="126" spans="1:6" ht="13">
      <c r="B126" s="11"/>
      <c r="C126" s="12"/>
    </row>
    <row r="127" spans="1:6" s="1" customFormat="1" ht="21.75" customHeight="1">
      <c r="B127" s="36" t="s">
        <v>122</v>
      </c>
      <c r="C127" s="58">
        <f ca="1">C20</f>
        <v>45545</v>
      </c>
    </row>
    <row r="128" spans="1:6" s="1" customFormat="1" ht="15.5">
      <c r="B128" s="37"/>
      <c r="C128" s="12"/>
      <c r="F128" s="2"/>
    </row>
    <row r="129" spans="1:7" s="1" customFormat="1" ht="14.5">
      <c r="B129" s="36" t="s">
        <v>4</v>
      </c>
      <c r="C129" s="65">
        <f>C23</f>
        <v>0</v>
      </c>
    </row>
    <row r="130" spans="1:7" s="1" customFormat="1" ht="15.5">
      <c r="B130" s="38" t="s">
        <v>6</v>
      </c>
      <c r="C130" s="66">
        <f>C26</f>
        <v>0</v>
      </c>
    </row>
    <row r="131" spans="1:7" ht="13">
      <c r="B131" s="11"/>
      <c r="C131" s="12"/>
    </row>
    <row r="132" spans="1:7" ht="15">
      <c r="C132" s="9" t="s">
        <v>59</v>
      </c>
    </row>
    <row r="133" spans="1:7" ht="12.75" customHeight="1">
      <c r="C133" s="9"/>
      <c r="D133" s="5" t="s">
        <v>152</v>
      </c>
      <c r="E133" s="90" t="s">
        <v>15</v>
      </c>
    </row>
    <row r="134" spans="1:7" ht="15.5">
      <c r="A134" s="4" t="s">
        <v>8</v>
      </c>
      <c r="B134" s="5" t="s">
        <v>9</v>
      </c>
      <c r="C134" s="4" t="s">
        <v>10</v>
      </c>
      <c r="D134" s="5" t="s">
        <v>153</v>
      </c>
      <c r="E134" s="90" t="s">
        <v>146</v>
      </c>
      <c r="G134" s="2" t="s">
        <v>103</v>
      </c>
    </row>
    <row r="135" spans="1:7" ht="6" customHeight="1">
      <c r="B135" s="11"/>
      <c r="C135" s="12"/>
      <c r="D135" s="13"/>
    </row>
    <row r="136" spans="1:7" ht="15.5">
      <c r="A136" s="64"/>
      <c r="B136" s="52" t="s">
        <v>160</v>
      </c>
      <c r="C136" s="28" t="s">
        <v>159</v>
      </c>
      <c r="D136" s="86">
        <v>3.5</v>
      </c>
      <c r="E136" s="29">
        <f t="shared" ref="E136:E149" si="4">A136*D136</f>
        <v>0</v>
      </c>
      <c r="F136" s="40"/>
      <c r="G136" s="7"/>
    </row>
    <row r="137" spans="1:7" ht="13">
      <c r="A137" s="64"/>
      <c r="B137" s="52" t="s">
        <v>98</v>
      </c>
      <c r="C137" s="28" t="s">
        <v>99</v>
      </c>
      <c r="D137" s="86">
        <v>3.5</v>
      </c>
      <c r="E137" s="29">
        <f t="shared" si="4"/>
        <v>0</v>
      </c>
    </row>
    <row r="138" spans="1:7" ht="13">
      <c r="A138" s="64"/>
      <c r="B138" s="52" t="s">
        <v>81</v>
      </c>
      <c r="C138" s="28" t="s">
        <v>80</v>
      </c>
      <c r="D138" s="86">
        <v>2.5</v>
      </c>
      <c r="E138" s="29">
        <f t="shared" si="4"/>
        <v>0</v>
      </c>
    </row>
    <row r="139" spans="1:7" ht="13">
      <c r="A139" s="64"/>
      <c r="B139" s="52" t="s">
        <v>82</v>
      </c>
      <c r="C139" s="30" t="s">
        <v>85</v>
      </c>
      <c r="D139" s="86">
        <v>1.5</v>
      </c>
      <c r="E139" s="29">
        <f t="shared" si="4"/>
        <v>0</v>
      </c>
    </row>
    <row r="140" spans="1:7" ht="13">
      <c r="A140" s="64"/>
      <c r="B140" s="52" t="s">
        <v>83</v>
      </c>
      <c r="C140" s="28" t="s">
        <v>84</v>
      </c>
      <c r="D140" s="86">
        <v>5.5</v>
      </c>
      <c r="E140" s="29">
        <f t="shared" si="4"/>
        <v>0</v>
      </c>
    </row>
    <row r="141" spans="1:7" ht="13">
      <c r="A141" s="64"/>
      <c r="B141" s="52" t="s">
        <v>105</v>
      </c>
      <c r="C141" s="28" t="s">
        <v>106</v>
      </c>
      <c r="D141" s="86">
        <v>7</v>
      </c>
      <c r="E141" s="29">
        <f t="shared" si="4"/>
        <v>0</v>
      </c>
    </row>
    <row r="142" spans="1:7" ht="13">
      <c r="A142" s="64"/>
      <c r="B142" s="52" t="s">
        <v>88</v>
      </c>
      <c r="C142" s="28" t="s">
        <v>90</v>
      </c>
      <c r="D142" s="86">
        <v>0.25</v>
      </c>
      <c r="E142" s="29">
        <f t="shared" si="4"/>
        <v>0</v>
      </c>
    </row>
    <row r="143" spans="1:7" ht="13">
      <c r="A143" s="64"/>
      <c r="B143" s="52" t="s">
        <v>89</v>
      </c>
      <c r="C143" s="28" t="s">
        <v>92</v>
      </c>
      <c r="D143" s="86">
        <v>0.25</v>
      </c>
      <c r="E143" s="29">
        <f t="shared" si="4"/>
        <v>0</v>
      </c>
    </row>
    <row r="144" spans="1:7" ht="13">
      <c r="A144" s="64"/>
      <c r="B144" s="52" t="s">
        <v>91</v>
      </c>
      <c r="C144" s="28" t="s">
        <v>93</v>
      </c>
      <c r="D144" s="86">
        <v>0.25</v>
      </c>
      <c r="E144" s="29">
        <f t="shared" si="4"/>
        <v>0</v>
      </c>
    </row>
    <row r="145" spans="1:8" ht="13">
      <c r="A145" s="64"/>
      <c r="B145" s="52" t="s">
        <v>94</v>
      </c>
      <c r="C145" s="28" t="s">
        <v>95</v>
      </c>
      <c r="D145" s="86">
        <v>0.25</v>
      </c>
      <c r="E145" s="29">
        <f t="shared" si="4"/>
        <v>0</v>
      </c>
    </row>
    <row r="146" spans="1:8" ht="13">
      <c r="A146" s="64"/>
      <c r="B146" s="52" t="s">
        <v>96</v>
      </c>
      <c r="C146" s="28" t="s">
        <v>97</v>
      </c>
      <c r="D146" s="86">
        <v>0.25</v>
      </c>
      <c r="E146" s="29">
        <f t="shared" si="4"/>
        <v>0</v>
      </c>
    </row>
    <row r="147" spans="1:8" ht="13">
      <c r="A147" s="64"/>
      <c r="B147" s="52" t="s">
        <v>86</v>
      </c>
      <c r="C147" s="28" t="s">
        <v>179</v>
      </c>
      <c r="D147" s="86">
        <v>20</v>
      </c>
      <c r="E147" s="29">
        <f t="shared" si="4"/>
        <v>0</v>
      </c>
    </row>
    <row r="148" spans="1:8" ht="13">
      <c r="A148" s="64"/>
      <c r="B148" s="52" t="s">
        <v>176</v>
      </c>
      <c r="C148" s="28" t="s">
        <v>177</v>
      </c>
      <c r="D148" s="86">
        <v>20</v>
      </c>
      <c r="E148" s="29">
        <f t="shared" si="4"/>
        <v>0</v>
      </c>
    </row>
    <row r="149" spans="1:8" ht="13.5" thickBot="1">
      <c r="A149" s="64"/>
      <c r="B149" s="52" t="s">
        <v>100</v>
      </c>
      <c r="C149" s="28" t="s">
        <v>87</v>
      </c>
      <c r="D149" s="88">
        <v>0.25</v>
      </c>
      <c r="E149" s="29">
        <f t="shared" si="4"/>
        <v>0</v>
      </c>
    </row>
    <row r="150" spans="1:8" ht="13" thickBot="1">
      <c r="C150" s="15"/>
    </row>
    <row r="151" spans="1:8" ht="15">
      <c r="A151" s="14"/>
      <c r="B151" s="15"/>
      <c r="C151" s="9" t="s">
        <v>157</v>
      </c>
      <c r="D151" s="15"/>
      <c r="E151" s="15"/>
      <c r="F151" s="15"/>
      <c r="G151" s="16"/>
    </row>
    <row r="152" spans="1:8">
      <c r="A152" s="17"/>
      <c r="C152" s="20"/>
      <c r="G152" s="18"/>
    </row>
    <row r="153" spans="1:8">
      <c r="A153" s="19"/>
      <c r="B153" s="20"/>
      <c r="C153" s="26" t="s">
        <v>115</v>
      </c>
      <c r="D153" s="20"/>
      <c r="E153" s="48"/>
      <c r="G153" s="18"/>
    </row>
    <row r="154" spans="1:8">
      <c r="A154" s="17"/>
      <c r="C154" s="20"/>
      <c r="D154" s="20"/>
      <c r="E154" s="21">
        <v>4.2</v>
      </c>
      <c r="G154" s="18"/>
      <c r="H154" s="21"/>
    </row>
    <row r="155" spans="1:8">
      <c r="A155" s="19"/>
      <c r="B155" s="20"/>
      <c r="C155" s="26" t="s">
        <v>107</v>
      </c>
      <c r="D155" s="20"/>
      <c r="E155" s="20"/>
      <c r="G155" s="18"/>
      <c r="H155" s="20"/>
    </row>
    <row r="156" spans="1:8">
      <c r="A156" s="17"/>
      <c r="C156" s="20"/>
      <c r="D156" s="20"/>
      <c r="E156" s="21">
        <v>11.16</v>
      </c>
      <c r="G156" s="18"/>
      <c r="H156" s="21"/>
    </row>
    <row r="157" spans="1:8">
      <c r="A157" s="19"/>
      <c r="B157" s="20"/>
      <c r="C157" s="26" t="s">
        <v>108</v>
      </c>
      <c r="D157" s="20"/>
      <c r="E157" s="20"/>
      <c r="G157" s="18"/>
      <c r="H157" s="20"/>
    </row>
    <row r="158" spans="1:8">
      <c r="A158" s="19"/>
      <c r="C158" s="20"/>
      <c r="D158" s="20"/>
      <c r="E158" s="21">
        <v>12.96</v>
      </c>
      <c r="G158" s="18"/>
      <c r="H158" s="21"/>
    </row>
    <row r="159" spans="1:8">
      <c r="A159" s="19"/>
      <c r="B159" s="20"/>
      <c r="C159" s="26" t="s">
        <v>109</v>
      </c>
      <c r="D159" s="20"/>
      <c r="E159" s="20"/>
      <c r="G159" s="18"/>
      <c r="H159" s="20"/>
    </row>
    <row r="160" spans="1:8">
      <c r="A160" s="19"/>
      <c r="B160" s="20"/>
      <c r="C160" s="20"/>
      <c r="D160" s="20"/>
      <c r="E160" s="21">
        <v>23.76</v>
      </c>
      <c r="G160" s="18"/>
      <c r="H160" s="21"/>
    </row>
    <row r="161" spans="1:7">
      <c r="A161" s="19"/>
      <c r="B161" s="20"/>
      <c r="C161" s="20"/>
      <c r="D161" s="20"/>
      <c r="E161" s="1"/>
      <c r="G161" s="18"/>
    </row>
    <row r="162" spans="1:7" ht="13" thickBot="1">
      <c r="A162" s="22" t="s">
        <v>110</v>
      </c>
      <c r="B162" s="20"/>
      <c r="C162" s="89"/>
      <c r="D162" s="20"/>
      <c r="E162" s="1"/>
      <c r="G162" s="18"/>
    </row>
    <row r="163" spans="1:7" ht="13" thickBot="1">
      <c r="A163" s="95"/>
      <c r="B163" s="23"/>
      <c r="C163" s="1"/>
      <c r="D163" s="23"/>
      <c r="E163" s="24"/>
      <c r="F163" s="49"/>
      <c r="G163" s="25"/>
    </row>
    <row r="164" spans="1:7">
      <c r="A164" s="1"/>
      <c r="B164" s="1"/>
      <c r="C164" s="1"/>
      <c r="D164" s="1"/>
      <c r="E164" s="1"/>
    </row>
    <row r="165" spans="1:7">
      <c r="A165" s="1"/>
      <c r="B165" s="1"/>
      <c r="C165" s="26" t="s">
        <v>158</v>
      </c>
      <c r="D165" s="1"/>
      <c r="E165" s="1"/>
    </row>
    <row r="166" spans="1:7" ht="13.5" thickBot="1">
      <c r="A166" s="1"/>
      <c r="D166" s="46" t="s">
        <v>145</v>
      </c>
      <c r="E166" s="35">
        <f>SUM(E34:E149)</f>
        <v>0</v>
      </c>
    </row>
    <row r="167" spans="1:7" ht="13">
      <c r="B167" s="20"/>
      <c r="C167" s="26" t="s">
        <v>111</v>
      </c>
      <c r="D167" s="46"/>
    </row>
    <row r="168" spans="1:7" ht="13.5" thickBot="1">
      <c r="D168" s="46" t="s">
        <v>145</v>
      </c>
      <c r="E168" s="75"/>
    </row>
    <row r="169" spans="1:7" ht="13">
      <c r="B169" s="20"/>
      <c r="C169" s="26" t="s">
        <v>151</v>
      </c>
      <c r="D169" s="46"/>
    </row>
    <row r="170" spans="1:7" ht="13.5" thickBot="1">
      <c r="B170" s="20"/>
      <c r="D170" s="46" t="s">
        <v>145</v>
      </c>
      <c r="E170" s="35"/>
    </row>
    <row r="171" spans="1:7" ht="13">
      <c r="B171" s="20"/>
      <c r="C171" s="26" t="s">
        <v>112</v>
      </c>
      <c r="D171" s="46"/>
    </row>
    <row r="172" spans="1:7" ht="13.5" thickBot="1">
      <c r="B172" s="20"/>
      <c r="D172" s="46" t="s">
        <v>145</v>
      </c>
      <c r="E172" s="35">
        <f>SUM(E166:E171)</f>
        <v>0</v>
      </c>
    </row>
    <row r="173" spans="1:7">
      <c r="C173" s="32" t="s">
        <v>116</v>
      </c>
      <c r="D173" s="6"/>
    </row>
    <row r="176" spans="1:7">
      <c r="A176" s="4" t="s">
        <v>147</v>
      </c>
      <c r="E176" s="4" t="s">
        <v>117</v>
      </c>
    </row>
  </sheetData>
  <sheetProtection algorithmName="SHA-512" hashValue="vVpIyNIfygFdQrqRpX7SWbGmgC4HGIeo3HJ836g1BI4ohdQptoAwQLks0jXiFnTJrJUJ1KtZ1MuvqqmMwNLPiw==" saltValue="a6Gr5DrQS6Z+NJArWOmp7A==" spinCount="100000" sheet="1" selectLockedCells="1"/>
  <phoneticPr fontId="2" type="noConversion"/>
  <hyperlinks>
    <hyperlink ref="E16" r:id="rId1" xr:uid="{00000000-0004-0000-0000-000000000000}"/>
    <hyperlink ref="C10" r:id="rId2" xr:uid="{00000000-0004-0000-0000-000001000000}"/>
  </hyperlinks>
  <pageMargins left="0.74803149606299213" right="0.74803149606299213" top="0.55118110236220474" bottom="0.55118110236220474" header="0.51181102362204722" footer="0.51181102362204722"/>
  <pageSetup paperSize="9" scale="90" orientation="portrait" r:id="rId3"/>
  <headerFooter alignWithMargins="0"/>
  <rowBreaks count="2" manualBreakCount="2">
    <brk id="68" max="16383" man="1"/>
    <brk id="126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 SLS ORDER FORM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Danaher</dc:creator>
  <cp:lastModifiedBy>SHARON MELIA-CRAVEN</cp:lastModifiedBy>
  <cp:lastPrinted>2020-01-20T13:17:21Z</cp:lastPrinted>
  <dcterms:created xsi:type="dcterms:W3CDTF">2014-07-07T13:06:24Z</dcterms:created>
  <dcterms:modified xsi:type="dcterms:W3CDTF">2024-09-10T12:59:14Z</dcterms:modified>
</cp:coreProperties>
</file>